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fabie\Downloads\"/>
    </mc:Choice>
  </mc:AlternateContent>
  <xr:revisionPtr revIDLastSave="0" documentId="13_ncr:9_{D35FDF2A-A3CF-4C24-B552-79B105110DEA}" xr6:coauthVersionLast="47" xr6:coauthVersionMax="47" xr10:uidLastSave="{00000000-0000-0000-0000-000000000000}"/>
  <bookViews>
    <workbookView xWindow="-110" yWindow="-110" windowWidth="19420" windowHeight="10420" xr2:uid="{B58408CD-EA6A-4FF3-A279-85D4FA742D7E}"/>
  </bookViews>
  <sheets>
    <sheet name="Cahier" sheetId="1" r:id="rId1"/>
    <sheet name="DatesVacances_2024-2025" sheetId="2" r:id="rId2"/>
  </sheets>
  <definedNames>
    <definedName name="_xlnm._FilterDatabase" localSheetId="0">Cahier!$A$1:$M$13</definedName>
    <definedName name="Z_DFE6E800_6F46_46B6_8CD8_8A78461B7AA1_.wvu.FilterData" localSheetId="0">Cahier!$E$1:$F$4</definedName>
  </definedNames>
  <calcPr calcId="191029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K19" i="1" l="1"/>
  <c r="I19" i="1"/>
  <c r="G19" i="1"/>
  <c r="E19" i="1"/>
  <c r="K18" i="1"/>
  <c r="I18" i="1"/>
  <c r="G18" i="1"/>
  <c r="E18" i="1"/>
  <c r="K17" i="1"/>
  <c r="I17" i="1"/>
  <c r="G17" i="1"/>
  <c r="E17" i="1"/>
  <c r="K16" i="1"/>
  <c r="I16" i="1"/>
  <c r="G16" i="1"/>
  <c r="E16" i="1"/>
  <c r="K15" i="1"/>
  <c r="I15" i="1"/>
  <c r="G15" i="1"/>
  <c r="E15" i="1"/>
  <c r="K14" i="1"/>
  <c r="I14" i="1"/>
  <c r="G14" i="1"/>
  <c r="E14" i="1"/>
  <c r="E10" i="1"/>
  <c r="G11" i="1"/>
  <c r="K13" i="1"/>
  <c r="I13" i="1"/>
  <c r="G13" i="1"/>
  <c r="E13" i="1"/>
  <c r="K12" i="1"/>
  <c r="I12" i="1"/>
  <c r="G12" i="1"/>
  <c r="E12" i="1"/>
  <c r="K11" i="1"/>
  <c r="I11" i="1"/>
  <c r="E11" i="1"/>
  <c r="K10" i="1"/>
  <c r="I10" i="1"/>
  <c r="G10" i="1"/>
  <c r="K9" i="1"/>
  <c r="I9" i="1"/>
  <c r="G9" i="1"/>
  <c r="E9" i="1"/>
  <c r="K8" i="1"/>
  <c r="I8" i="1"/>
  <c r="G8" i="1"/>
  <c r="E8" i="1"/>
  <c r="K7" i="1"/>
  <c r="I7" i="1"/>
  <c r="G7" i="1"/>
  <c r="E7" i="1"/>
  <c r="K6" i="1"/>
  <c r="I6" i="1"/>
  <c r="G6" i="1"/>
  <c r="E6" i="1"/>
  <c r="K5" i="1"/>
  <c r="I5" i="1"/>
  <c r="G5" i="1"/>
  <c r="E5" i="1"/>
  <c r="K4" i="1"/>
  <c r="I4" i="1"/>
  <c r="G4" i="1"/>
  <c r="E4" i="1"/>
  <c r="K3" i="1"/>
  <c r="I3" i="1"/>
  <c r="G3" i="1"/>
  <c r="E3" i="1"/>
  <c r="K2" i="1"/>
  <c r="I2" i="1"/>
  <c r="G2" i="1"/>
  <c r="E2" i="1"/>
</calcChain>
</file>

<file path=xl/sharedStrings.xml><?xml version="1.0" encoding="utf-8"?>
<sst xmlns="http://purl.oclc.org/ooxml/spreadsheetml/main" count="64" uniqueCount="49">
  <si>
    <t xml:space="preserve">  </t>
  </si>
  <si>
    <t>Discipline</t>
  </si>
  <si>
    <t>Question</t>
  </si>
  <si>
    <t>Réponse</t>
  </si>
  <si>
    <t>J+1</t>
  </si>
  <si>
    <t>J+8</t>
  </si>
  <si>
    <t>J+30</t>
  </si>
  <si>
    <t>J+60</t>
  </si>
  <si>
    <t>Commentaires</t>
  </si>
  <si>
    <t>EPS</t>
  </si>
  <si>
    <t>SVT</t>
  </si>
  <si>
    <t>Quels sont les 3 grands types d'agrosystèmes ?</t>
  </si>
  <si>
    <t>Intensif / extensif / vivrier</t>
  </si>
  <si>
    <t>Allemand</t>
  </si>
  <si>
    <t>Traduire " elle habite" et "elle est"</t>
  </si>
  <si>
    <t>sie wohnt / sie ist</t>
  </si>
  <si>
    <t>Mathématiques</t>
  </si>
  <si>
    <t>Si un quadrilatère a ses diagonales qui se coupent en leur milieu et de même mesure, alors c'est un...</t>
  </si>
  <si>
    <t>Rectangle</t>
  </si>
  <si>
    <t>Quel est l'autre nom de l'Allemagne de l'Est?</t>
  </si>
  <si>
    <t>die DDR (Deutsche Demokratische Republik)</t>
  </si>
  <si>
    <t>Que signifie  l'acronyme STASI?</t>
  </si>
  <si>
    <t>Ministerium für Staatssicherheit</t>
  </si>
  <si>
    <t>Quels sont les deux rôles de l'ovaire ?</t>
  </si>
  <si>
    <t>Produire les cellules reproductrices (l'ovocyte) et produire les hormones sexuelles (oestrogènes et progestérone)</t>
  </si>
  <si>
    <t>Le contre-amorti</t>
  </si>
  <si>
    <t>Le maximum est 14.</t>
  </si>
  <si>
    <t>Quelle est la catégorie de roches qui se forment en milieu marin ?</t>
  </si>
  <si>
    <t>Roches sédimentaires</t>
  </si>
  <si>
    <t>Quelles sont les étapes pour calculer un taux tévolution réciproque ?</t>
  </si>
  <si>
    <t>1) Je calcule le CM
2) Je calcule le CM_rec
3) J'en déduis le t_rec</t>
  </si>
  <si>
    <t>Automne</t>
  </si>
  <si>
    <t>Noël</t>
  </si>
  <si>
    <t>Hiver</t>
  </si>
  <si>
    <t>Printemps</t>
  </si>
  <si>
    <t>Ascension</t>
  </si>
  <si>
    <t>De quel côté dois-je me placer au service si mon score est impair ?</t>
  </si>
  <si>
    <t>A gauche</t>
  </si>
  <si>
    <t>Comment se nomme ce coup ? https://drive.google.com/file/d/1oPxGWZC5oOaNC3NJjuHqBd09cTStg_JR/view?usp=sharing</t>
  </si>
  <si>
    <t>L'amorti</t>
  </si>
  <si>
    <t xml:space="preserve">Quelles lignes utilise-t-on en simple ? Cf. image </t>
  </si>
  <si>
    <t>La 1ère sur les côtés et la 2e sur la longueur</t>
  </si>
  <si>
    <t>Suite à un amorti, quels sont les choix stratégiques dont je dispose pour renvoyer le volant ?</t>
  </si>
  <si>
    <t>- Contre-amorti 
- Dégagement long (= lob dans cette situation)</t>
  </si>
  <si>
    <t xml:space="preserve">Remplissez le schéma : </t>
  </si>
  <si>
    <t>1. Contre-amorti
2. Lob
3. Drive
4. Dégagement
5. Amorti
6. Smash</t>
  </si>
  <si>
    <t>Quelles sont les différences et les points communs entre la trajectoire du volant suite à un smash et suite à un amorti ?</t>
  </si>
  <si>
    <t>Smash : trajectoire rectigne descendante. Amorti : trajectoire en cloche descendante qui arrive juste derrière le filet (Le volant est frappé dans les deux cas raquette haute légèrement en avant au dessus de la tête)</t>
  </si>
  <si>
    <t xml:space="preserve">Comment se nomme ce coup ? https://drive.google.com/file/d/1JxVAi5-5uF2c6rIyu-hABAsnDNpub9w4/view?usp=sharing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</si>
</sst>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7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Roboto"/>
    </font>
    <font>
      <sz val="11"/>
      <color rgb="FF0000FF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B7E1CD"/>
        <bgColor rgb="FFB7E1CD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4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medium">
        <color theme="2" tint="-0.24994659260841701"/>
      </start>
      <end style="medium">
        <color theme="2" tint="-0.24994659260841701"/>
      </end>
      <top style="medium">
        <color theme="2" tint="-0.24994659260841701"/>
      </top>
      <bottom/>
      <diagonal/>
    </border>
    <border>
      <start style="medium">
        <color theme="2" tint="-0.24994659260841701"/>
      </start>
      <end style="medium">
        <color theme="2" tint="-0.24994659260841701"/>
      </end>
      <top style="medium">
        <color theme="2" tint="-0.24994659260841701"/>
      </top>
      <bottom style="medium">
        <color theme="2" tint="-0.24994659260841701"/>
      </bottom>
      <diagonal/>
    </border>
  </borders>
  <cellStyleXfs count="19">
    <xf numFmtId="0" fontId="0" fillId="0" borderId="0"/>
    <xf numFmtId="0" fontId="13" fillId="9" borderId="1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1" fillId="6" borderId="0"/>
    <xf numFmtId="0" fontId="5" fillId="7" borderId="0"/>
    <xf numFmtId="0" fontId="6" fillId="0" borderId="0"/>
    <xf numFmtId="0" fontId="7" fillId="8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9" borderId="0"/>
    <xf numFmtId="0" fontId="1" fillId="0" borderId="0"/>
    <xf numFmtId="0" fontId="1" fillId="0" borderId="0"/>
    <xf numFmtId="0" fontId="4" fillId="0" borderId="0"/>
  </cellStyleXfs>
  <cellXfs count="2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164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4" fontId="0" fillId="0" borderId="3" xfId="0" applyNumberFormat="1" applyBorder="1" applyAlignment="1">
      <alignment vertical="center" wrapText="1"/>
    </xf>
    <xf numFmtId="14" fontId="0" fillId="0" borderId="3" xfId="0" applyNumberFormat="1" applyBorder="1" applyAlignment="1">
      <alignment horizontal="right" vertical="center" wrapText="1"/>
    </xf>
    <xf numFmtId="0" fontId="16" fillId="0" borderId="3" xfId="0" applyFont="1" applyBorder="1" applyAlignment="1">
      <alignment vertical="center" wrapText="1"/>
    </xf>
    <xf numFmtId="0" fontId="15" fillId="10" borderId="3" xfId="0" applyFont="1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0" borderId="3" xfId="0" applyFon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</cellXfs>
  <cellStyles count="19">
    <cellStyle name="Accent" xfId="2" xr:uid="{CD4BC8B0-2429-4EA4-A107-C60221894761}"/>
    <cellStyle name="Accent 1" xfId="3" xr:uid="{5C10A807-E60E-4F40-A063-EFB06D5D583B}"/>
    <cellStyle name="Accent 2" xfId="4" xr:uid="{36E6DB88-CB60-4F48-B5FC-9909A96A4143}"/>
    <cellStyle name="Accent 3" xfId="5" xr:uid="{CD4E801F-2F7B-4118-B61E-49E88611F5C0}"/>
    <cellStyle name="Bad" xfId="6" xr:uid="{77448D8B-C126-416D-B497-B59124BA37C9}"/>
    <cellStyle name="ConditionalStyle_1" xfId="7" xr:uid="{2AC029F6-151A-4284-8C9F-FEF5A5996627}"/>
    <cellStyle name="Error" xfId="8" xr:uid="{9E664F73-F831-4BB9-A7CB-008C25642E8F}"/>
    <cellStyle name="Footnote" xfId="9" xr:uid="{AADE98FF-8AA8-4939-A517-3CFD664E826E}"/>
    <cellStyle name="Good" xfId="10" xr:uid="{474FCD30-3DC4-4316-9F19-00D46C412AF9}"/>
    <cellStyle name="Heading" xfId="11" xr:uid="{B9A27352-B6AD-4054-B18B-83791146BC6A}"/>
    <cellStyle name="Heading 1" xfId="12" xr:uid="{CD63D29E-07EE-4E64-9112-996AF74A5AB4}"/>
    <cellStyle name="Heading 2" xfId="13" xr:uid="{A0B74915-41B4-4199-AA67-3C47CB630FCF}"/>
    <cellStyle name="Hyperlink" xfId="14" xr:uid="{3712FF5C-2295-46EC-9A52-404715F49D11}"/>
    <cellStyle name="Neutral" xfId="15" xr:uid="{37436E5D-127E-4DE3-93CC-EF6AD321AC51}"/>
    <cellStyle name="Normal" xfId="0" builtinId="0" customBuiltin="1"/>
    <cellStyle name="Note" xfId="1" builtinId="10" customBuiltin="1"/>
    <cellStyle name="Status" xfId="16" xr:uid="{45A6A2A9-5A07-45DF-BD02-2AD3103647A0}"/>
    <cellStyle name="Text" xfId="17" xr:uid="{85D2C8DD-8C7A-4519-BA3E-190B7E162681}"/>
    <cellStyle name="Warning" xfId="18" xr:uid="{2A1D02A1-33A9-47DB-B709-61BF2A010296}"/>
  </cellStyles>
  <dxfs count="2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schemas.microsoft.com/office/2022/11/relationships/FeaturePropertyBag" Target="featurePropertyBag/featurePropertyBag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8275D-1D8C-4A95-8508-A66CC95CE604}">
  <dimension ref="A1:AD19"/>
  <sheetViews>
    <sheetView tabSelected="1" workbookViewId="0">
      <pane ySplit="1" topLeftCell="A2" activePane="bottomLeft" state="frozen"/>
      <selection pane="bottomLeft" activeCell="C21" sqref="C21"/>
    </sheetView>
  </sheetViews>
  <sheetFormatPr baseColWidth="10" defaultRowHeight="15.75" customHeight="1" x14ac:dyDescent="0.3"/>
  <cols>
    <col min="1" max="1" width="12" style="7" customWidth="1"/>
    <col min="2" max="2" width="13" style="4" bestFit="1" customWidth="1"/>
    <col min="3" max="4" width="35.58203125" style="4" customWidth="1"/>
    <col min="5" max="5" width="9.75" style="4" bestFit="1" customWidth="1"/>
    <col min="6" max="6" width="3.25" style="4" customWidth="1"/>
    <col min="7" max="7" width="9.75" style="4" bestFit="1" customWidth="1"/>
    <col min="8" max="8" width="5.6640625" style="4" bestFit="1" customWidth="1"/>
    <col min="9" max="9" width="9.75" style="4" bestFit="1" customWidth="1"/>
    <col min="10" max="10" width="3.25" style="4" customWidth="1"/>
    <col min="11" max="11" width="9.75" style="4" bestFit="1" customWidth="1"/>
    <col min="12" max="12" width="3.25" style="4" customWidth="1"/>
    <col min="13" max="13" width="25.33203125" style="4" customWidth="1"/>
    <col min="14" max="1024" width="11.6640625" style="4" customWidth="1"/>
    <col min="1025" max="16384" width="10.6640625" style="4"/>
  </cols>
  <sheetData>
    <row r="1" spans="1:30" ht="14.5" thickBot="1" x14ac:dyDescent="0.35">
      <c r="A1" s="8" t="s">
        <v>0</v>
      </c>
      <c r="B1" s="8" t="s">
        <v>1</v>
      </c>
      <c r="C1" s="8" t="s">
        <v>2</v>
      </c>
      <c r="D1" s="8" t="s">
        <v>3</v>
      </c>
      <c r="E1" s="18" t="s">
        <v>4</v>
      </c>
      <c r="F1" s="18"/>
      <c r="G1" s="18" t="s">
        <v>5</v>
      </c>
      <c r="H1" s="18"/>
      <c r="I1" s="18" t="s">
        <v>6</v>
      </c>
      <c r="J1" s="18"/>
      <c r="K1" s="18" t="s">
        <v>7</v>
      </c>
      <c r="L1" s="18"/>
      <c r="M1" s="9" t="s">
        <v>8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s="2" customFormat="1" ht="28.5" thickBot="1" x14ac:dyDescent="0.35">
      <c r="A2" s="10" t="d">
        <v>2024-09-10</v>
      </c>
      <c r="B2" s="11" t="s">
        <v>9</v>
      </c>
      <c r="C2" s="11" t="s">
        <v>36</v>
      </c>
      <c r="D2" s="11" t="s">
        <v>37</v>
      </c>
      <c r="E2" s="12" t="d">
        <f>IF(ISBLANK(A2),A2,IF(AND(COUNTIF('DatesVacances_2024-2025'!$A$2:$E$18,A2+1)&gt;0,WEEKDAY(A2+1)=7),A2+17,IF(COUNTIF('DatesVacances_2024-2025'!$A$2:$E$18,A2+1)&gt;0,A2+15,IF(WEEKDAY(A2+1)=7,A2+3,A2+1))))</f>
        <v>2024-09-11</v>
      </c>
      <c r="F2" s="17" t="b">
        <v>1</v>
      </c>
      <c r="G2" s="12" t="d">
        <f>IF(ISBLANK(A2),A2,IF(AND(COUNTIF('DatesVacances_2024-2025'!$A$2:$E$18,A2+8)&gt;0,WEEKDAY(A2+8)=7),A2+24,IF(COUNTIF('DatesVacances_2024-2025'!$A$2:$E$18,A2+8)&gt;0,A2+22,IF(WEEKDAY(A2+8)=7,A2+10,A2+8))))</f>
        <v>2024-09-18</v>
      </c>
      <c r="H2" s="17" t="b">
        <v>1</v>
      </c>
      <c r="I2" s="12" t="d">
        <f>IF(ISBLANK(A2),A2,IF(AND(COUNTIF('DatesVacances_2024-2025'!$A$2:$E$18,A2+30)&gt;0,WEEKDAY(A2+30)=7),A2+46,IF(AND(COUNTIF('DatesVacances_2024-2025'!$A$2:$E$18,A2+30)&gt;0,WEEKDAY(A2+30)=1),A2+45,(IF(COUNTIF('DatesVacances_2024-2025'!$A$2:$E$18,A2+30)&gt;0,A2+44,IF(WEEKDAY(A2+30)=7,A2+32,(IF(WEEKDAY(A2+30)=1,A2+31,A2+30))))))))</f>
        <v>2024-10-10</v>
      </c>
      <c r="J2" s="17" t="b">
        <v>0</v>
      </c>
      <c r="K2" s="12" t="d">
        <f>IF(ISBLANK(A2),A2,IF(AND(COUNTIF('DatesVacances_2024-2025'!$A$2:$E$18,A2+60)&gt;0,WEEKDAY(A2+60)=7),A2+76,IF(AND(COUNTIF('DatesVacances_2024-2025'!$A$2:$E$18,A2+60)&gt;0,WEEKDAY(A2+60)=1),A2+75,(IF(COUNTIF('DatesVacances_2024-2025'!$A$2:$E$18,A2+60)&gt;0,A2+74,IF(WEEKDAY(A2+60)=7,A2+62,(IF(WEEKDAY(A2+60)=1,A2+61,A2+60))))))))</f>
        <v>2024-11-11</v>
      </c>
      <c r="L2" s="17" t="b">
        <v>0</v>
      </c>
      <c r="M2" s="11"/>
    </row>
    <row r="3" spans="1:30" s="2" customFormat="1" ht="28.5" thickBot="1" x14ac:dyDescent="0.35">
      <c r="A3" s="10" t="d">
        <v>2024-09-18</v>
      </c>
      <c r="B3" s="11" t="s">
        <v>10</v>
      </c>
      <c r="C3" s="11" t="s">
        <v>11</v>
      </c>
      <c r="D3" s="11" t="s">
        <v>12</v>
      </c>
      <c r="E3" s="13" t="d">
        <f>IF(ISBLANK(A3),A3,IF(AND(COUNTIF('DatesVacances_2024-2025'!$A$2:$E$18,A3+1)&gt;0,WEEKDAY(A3+1)=7),A3+17,IF(COUNTIF('DatesVacances_2024-2025'!$A$2:$E$18,A3+1)&gt;0,A3+15,IF(WEEKDAY(A3+1)=7,A3+3,A3+1))))</f>
        <v>2024-09-19</v>
      </c>
      <c r="F3" s="17" t="b">
        <v>1</v>
      </c>
      <c r="G3" s="13" t="d">
        <f>IF(ISBLANK(A3),A3,IF(AND(COUNTIF('DatesVacances_2024-2025'!$A$2:$E$18,A3+8)&gt;0,WEEKDAY(A3+8)=7),A3+24,IF(COUNTIF('DatesVacances_2024-2025'!$A$2:$E$18,A3+8)&gt;0,A3+22,IF(WEEKDAY(A3+8)=7,A3+10,A3+8))))</f>
        <v>2024-09-26</v>
      </c>
      <c r="H3" s="17" t="b">
        <v>1</v>
      </c>
      <c r="I3" s="13" t="d">
        <f>IF(ISBLANK(A3),A3,IF(AND(COUNTIF('DatesVacances_2024-2025'!$A$2:$E$18,A3+30)&gt;0,WEEKDAY(A3+30)=7),A3+46,IF(AND(COUNTIF('DatesVacances_2024-2025'!$A$2:$E$18,A3+30)&gt;0,WEEKDAY(A3+30)=1),A3+45,(IF(COUNTIF('DatesVacances_2024-2025'!$A$2:$E$18,A3+30)&gt;0,A3+44,IF(WEEKDAY(A3+30)=7,A3+32,(IF(WEEKDAY(A3+30)=1,A3+31,A3+30))))))))</f>
        <v>2024-10-18</v>
      </c>
      <c r="J3" s="17" t="b">
        <v>1</v>
      </c>
      <c r="K3" s="13" t="d">
        <f>IF(ISBLANK(A3),A3,IF(AND(COUNTIF('DatesVacances_2024-2025'!$A$2:$E$18,A3+60)&gt;0,WEEKDAY(A3+60)=7),A3+76,IF(AND(COUNTIF('DatesVacances_2024-2025'!$A$2:$E$18,A3+60)&gt;0,WEEKDAY(A3+60)=1),A3+75,(IF(COUNTIF('DatesVacances_2024-2025'!$A$2:$E$18,A3+60)&gt;0,A3+74,IF(WEEKDAY(A3+60)=7,A3+62,(IF(WEEKDAY(A3+60)=1,A3+61,A3+60))))))))</f>
        <v>2024-11-18</v>
      </c>
      <c r="L3" s="17" t="b">
        <v>1</v>
      </c>
      <c r="M3" s="11"/>
    </row>
    <row r="4" spans="1:30" s="2" customFormat="1" ht="14.5" thickBot="1" x14ac:dyDescent="0.35">
      <c r="A4" s="10" t="d">
        <v>2024-09-24</v>
      </c>
      <c r="B4" s="11" t="s">
        <v>13</v>
      </c>
      <c r="C4" s="11" t="s">
        <v>14</v>
      </c>
      <c r="D4" s="11" t="s">
        <v>15</v>
      </c>
      <c r="E4" s="12" t="d">
        <f>IF(ISBLANK(A4),A4,IF(AND(COUNTIF('DatesVacances_2024-2025'!$A$2:$E$18,A4+1)&gt;0,WEEKDAY(A4+1)=7),A4+17,IF(COUNTIF('DatesVacances_2024-2025'!$A$2:$E$18,A4+1)&gt;0,A4+15,IF(WEEKDAY(A4+1)=7,A4+3,A4+1))))</f>
        <v>2024-09-25</v>
      </c>
      <c r="F4" s="17" t="b">
        <v>0</v>
      </c>
      <c r="G4" s="12" t="d">
        <f>IF(ISBLANK(A4),A4,IF(AND(COUNTIF('DatesVacances_2024-2025'!$A$2:$E$18,A4+8)&gt;0,WEEKDAY(A4+8)=7),A4+24,IF(COUNTIF('DatesVacances_2024-2025'!$A$2:$E$18,A4+8)&gt;0,A4+22,IF(WEEKDAY(A4+8)=7,A4+10,A4+8))))</f>
        <v>2024-10-02</v>
      </c>
      <c r="H4" s="17" t="b">
        <v>0</v>
      </c>
      <c r="I4" s="12" t="d">
        <f>IF(ISBLANK(A4),A4,IF(AND(COUNTIF('DatesVacances_2024-2025'!$A$2:$E$18,A4+30)&gt;0,WEEKDAY(A4+30)=7),A4+46,IF(AND(COUNTIF('DatesVacances_2024-2025'!$A$2:$E$18,A4+30)&gt;0,WEEKDAY(A4+30)=1),A4+45,(IF(COUNTIF('DatesVacances_2024-2025'!$A$2:$E$18,A4+30)&gt;0,A4+44,IF(WEEKDAY(A4+30)=7,A4+32,(IF(WEEKDAY(A4+30)=1,A4+31,A4+30))))))))</f>
        <v>2024-11-07</v>
      </c>
      <c r="J4" s="17" t="b">
        <v>0</v>
      </c>
      <c r="K4" s="12" t="d">
        <f>IF(ISBLANK(A4),A4,IF(AND(COUNTIF('DatesVacances_2024-2025'!$A$2:$E$18,A4+60)&gt;0,WEEKDAY(A4+60)=7),A4+76,IF(AND(COUNTIF('DatesVacances_2024-2025'!$A$2:$E$18,A4+60)&gt;0,WEEKDAY(A4+60)=1),A4+75,(IF(COUNTIF('DatesVacances_2024-2025'!$A$2:$E$18,A4+60)&gt;0,A4+74,IF(WEEKDAY(A4+60)=7,A4+62,(IF(WEEKDAY(A4+60)=1,A4+61,A4+60))))))))</f>
        <v>2024-11-25</v>
      </c>
      <c r="L4" s="17" t="b">
        <v>1</v>
      </c>
      <c r="M4" s="11"/>
    </row>
    <row r="5" spans="1:30" s="2" customFormat="1" ht="56.5" thickBot="1" x14ac:dyDescent="0.35">
      <c r="A5" s="10" t="d">
        <v>2024-11-12</v>
      </c>
      <c r="B5" s="11" t="s">
        <v>9</v>
      </c>
      <c r="C5" s="11" t="s">
        <v>38</v>
      </c>
      <c r="D5" s="11" t="s">
        <v>25</v>
      </c>
      <c r="E5" s="12" t="d">
        <f>IF(ISBLANK(A5),A5,IF(AND(COUNTIF('DatesVacances_2024-2025'!$A$2:$E$18,A5+1)&gt;0,WEEKDAY(A5+1)=7),A5+17,IF(COUNTIF('DatesVacances_2024-2025'!$A$2:$E$18,A5+1)&gt;0,A5+15,IF(WEEKDAY(A5+1)=7,A5+3,A5+1))))</f>
        <v>2024-11-13</v>
      </c>
      <c r="F5" s="17" t="b">
        <v>1</v>
      </c>
      <c r="G5" s="12" t="d">
        <f>IF(ISBLANK(A5),A5,IF(AND(COUNTIF('DatesVacances_2024-2025'!$A$2:$E$18,A5+8)&gt;0,WEEKDAY(A5+8)=7),A5+24,IF(COUNTIF('DatesVacances_2024-2025'!$A$2:$E$18,A5+8)&gt;0,A5+22,IF(WEEKDAY(A5+8)=7,A5+10,A5+8))))</f>
        <v>2024-11-20</v>
      </c>
      <c r="H5" s="17" t="b">
        <v>1</v>
      </c>
      <c r="I5" s="12" t="d">
        <f>IF(ISBLANK(A5),A5,IF(AND(COUNTIF('DatesVacances_2024-2025'!$A$2:$E$18,A5+30)&gt;0,WEEKDAY(A5+30)=7),A5+46,IF(AND(COUNTIF('DatesVacances_2024-2025'!$A$2:$E$18,A5+30)&gt;0,WEEKDAY(A5+30)=1),A5+45,(IF(COUNTIF('DatesVacances_2024-2025'!$A$2:$E$18,A5+30)&gt;0,A5+44,IF(WEEKDAY(A5+30)=7,A5+32,(IF(WEEKDAY(A5+30)=1,A5+31,A5+30))))))))</f>
        <v>2024-12-12</v>
      </c>
      <c r="J5" s="17" t="b">
        <v>1</v>
      </c>
      <c r="K5" s="12" t="d">
        <f>IF(ISBLANK(A5),A5,IF(AND(COUNTIF('DatesVacances_2024-2025'!$A$2:$E$18,A5+60)&gt;0,WEEKDAY(A5+60)=7),A5+76,IF(AND(COUNTIF('DatesVacances_2024-2025'!$A$2:$E$18,A5+60)&gt;0,WEEKDAY(A5+60)=1),A5+75,(IF(COUNTIF('DatesVacances_2024-2025'!$A$2:$E$18,A5+60)&gt;0,A5+74,IF(WEEKDAY(A5+60)=7,A5+62,(IF(WEEKDAY(A5+60)=1,A5+61,A5+60))))))))</f>
        <v>2025-01-13</v>
      </c>
      <c r="L5" s="17" t="b">
        <v>1</v>
      </c>
      <c r="M5" s="11"/>
    </row>
    <row r="6" spans="1:30" s="2" customFormat="1" ht="42.5" thickBot="1" x14ac:dyDescent="0.35">
      <c r="A6" s="10" t="d">
        <v>2024-11-14</v>
      </c>
      <c r="B6" s="11" t="s">
        <v>16</v>
      </c>
      <c r="C6" s="11" t="s">
        <v>17</v>
      </c>
      <c r="D6" s="11" t="s">
        <v>18</v>
      </c>
      <c r="E6" s="12" t="d">
        <f>IF(ISBLANK(A6),A6,IF(AND(COUNTIF('DatesVacances_2024-2025'!$A$2:$E$18,A6+1)&gt;0,WEEKDAY(A6+1)=7),A6+17,IF(COUNTIF('DatesVacances_2024-2025'!$A$2:$E$18,A6+1)&gt;0,A6+15,IF(WEEKDAY(A6+1)=7,A6+3,A6+1))))</f>
        <v>2024-11-15</v>
      </c>
      <c r="F6" s="17" t="b">
        <v>1</v>
      </c>
      <c r="G6" s="12" t="d">
        <f>IF(ISBLANK(A6),A6,IF(AND(COUNTIF('DatesVacances_2024-2025'!$A$2:$E$18,A6+8)&gt;0,WEEKDAY(A6+8)=7),A6+24,IF(COUNTIF('DatesVacances_2024-2025'!$A$2:$E$18,A6+8)&gt;0,A6+22,IF(WEEKDAY(A6+8)=7,A6+10,A6+8))))</f>
        <v>2024-11-22</v>
      </c>
      <c r="H6" s="17" t="b">
        <v>1</v>
      </c>
      <c r="I6" s="12" t="d">
        <f>IF(ISBLANK(A6),A6,IF(AND(COUNTIF('DatesVacances_2024-2025'!$A$2:$E$18,A6+30)&gt;0,WEEKDAY(A6+30)=7),A6+46,IF(AND(COUNTIF('DatesVacances_2024-2025'!$A$2:$E$18,A6+30)&gt;0,WEEKDAY(A6+30)=1),A6+45,(IF(COUNTIF('DatesVacances_2024-2025'!$A$2:$E$18,A6+30)&gt;0,A6+44,IF(WEEKDAY(A6+30)=7,A6+32,(IF(WEEKDAY(A6+30)=1,A6+31,A6+30))))))))</f>
        <v>2024-12-16</v>
      </c>
      <c r="J6" s="17" t="b">
        <v>0</v>
      </c>
      <c r="K6" s="12" t="d">
        <f>IF(ISBLANK(A6),A6,IF(AND(COUNTIF('DatesVacances_2024-2025'!$A$2:$E$18,A6+60)&gt;0,WEEKDAY(A6+60)=7),A6+76,IF(AND(COUNTIF('DatesVacances_2024-2025'!$A$2:$E$18,A6+60)&gt;0,WEEKDAY(A6+60)=1),A6+75,(IF(COUNTIF('DatesVacances_2024-2025'!$A$2:$E$18,A6+60)&gt;0,A6+74,IF(WEEKDAY(A6+60)=7,A6+62,(IF(WEEKDAY(A6+60)=1,A6+61,A6+60))))))))</f>
        <v>2025-01-13</v>
      </c>
      <c r="L6" s="17" t="b">
        <v>1</v>
      </c>
      <c r="M6" s="11"/>
    </row>
    <row r="7" spans="1:30" s="2" customFormat="1" ht="56.5" thickBot="1" x14ac:dyDescent="0.35">
      <c r="A7" s="10" t="d">
        <v>2024-11-19</v>
      </c>
      <c r="B7" s="11" t="s">
        <v>9</v>
      </c>
      <c r="C7" s="11" t="s">
        <v>48</v>
      </c>
      <c r="D7" s="11" t="s">
        <v>39</v>
      </c>
      <c r="E7" s="12" t="d">
        <f>IF(ISBLANK(A7),A7,IF(AND(COUNTIF('DatesVacances_2024-2025'!$A$2:$E$18,A7+1)&gt;0,WEEKDAY(A7+1)=7),A7+17,IF(COUNTIF('DatesVacances_2024-2025'!$A$2:$E$18,A7+1)&gt;0,A7+15,IF(WEEKDAY(A7+1)=7,A7+3,A7+1))))</f>
        <v>2024-11-20</v>
      </c>
      <c r="F7" s="17" t="b">
        <v>1</v>
      </c>
      <c r="G7" s="12" t="d">
        <f>IF(ISBLANK(A7),A7,IF(AND(COUNTIF('DatesVacances_2024-2025'!$A$2:$E$18,A7+8)&gt;0,WEEKDAY(A7+8)=7),A7+24,IF(COUNTIF('DatesVacances_2024-2025'!$A$2:$E$18,A7+8)&gt;0,A7+22,IF(WEEKDAY(A7+8)=7,A7+10,A7+8))))</f>
        <v>2024-11-27</v>
      </c>
      <c r="H7" s="17" t="b">
        <v>1</v>
      </c>
      <c r="I7" s="12" t="d">
        <f>IF(ISBLANK(A7),A7,IF(AND(COUNTIF('DatesVacances_2024-2025'!$A$2:$E$18,A7+30)&gt;0,WEEKDAY(A7+30)=7),A7+46,IF(AND(COUNTIF('DatesVacances_2024-2025'!$A$2:$E$18,A7+30)&gt;0,WEEKDAY(A7+30)=1),A7+45,(IF(COUNTIF('DatesVacances_2024-2025'!$A$2:$E$18,A7+30)&gt;0,A7+44,IF(WEEKDAY(A7+30)=7,A7+32,(IF(WEEKDAY(A7+30)=1,A7+31,A7+30))))))))</f>
        <v>2024-12-19</v>
      </c>
      <c r="J7" s="17" t="b">
        <v>0</v>
      </c>
      <c r="K7" s="12" t="d">
        <f>IF(ISBLANK(A7),A7,IF(AND(COUNTIF('DatesVacances_2024-2025'!$A$2:$E$18,A7+60)&gt;0,WEEKDAY(A7+60)=7),A7+76,IF(AND(COUNTIF('DatesVacances_2024-2025'!$A$2:$E$18,A7+60)&gt;0,WEEKDAY(A7+60)=1),A7+75,(IF(COUNTIF('DatesVacances_2024-2025'!$A$2:$E$18,A7+60)&gt;0,A7+74,IF(WEEKDAY(A7+60)=7,A7+62,(IF(WEEKDAY(A7+60)=1,A7+61,A7+60))))))))</f>
        <v>2025-01-20</v>
      </c>
      <c r="L7" s="17" t="b">
        <v>0</v>
      </c>
      <c r="M7" s="11"/>
    </row>
    <row r="8" spans="1:30" s="2" customFormat="1" ht="28.5" thickBot="1" x14ac:dyDescent="0.35">
      <c r="A8" s="10" t="d">
        <v>2024-11-19</v>
      </c>
      <c r="B8" s="11" t="s">
        <v>13</v>
      </c>
      <c r="C8" s="11" t="s">
        <v>19</v>
      </c>
      <c r="D8" s="11" t="s">
        <v>20</v>
      </c>
      <c r="E8" s="12" t="d">
        <f>IF(ISBLANK(A8),A8,IF(AND(COUNTIF('DatesVacances_2024-2025'!$A$2:$E$18,A8+1)&gt;0,WEEKDAY(A8+1)=7),A8+17,IF(COUNTIF('DatesVacances_2024-2025'!$A$2:$E$18,A8+1)&gt;0,A8+15,IF(WEEKDAY(A8+1)=7,A8+3,A8+1))))</f>
        <v>2024-11-20</v>
      </c>
      <c r="F8" s="17" t="b">
        <v>1</v>
      </c>
      <c r="G8" s="12" t="d">
        <f>IF(ISBLANK(A8),A8,IF(AND(COUNTIF('DatesVacances_2024-2025'!$A$2:$E$18,A8+8)&gt;0,WEEKDAY(A8+8)=7),A8+24,IF(COUNTIF('DatesVacances_2024-2025'!$A$2:$E$18,A8+8)&gt;0,A8+22,IF(WEEKDAY(A8+8)=7,A8+10,A8+8))))</f>
        <v>2024-11-27</v>
      </c>
      <c r="H8" s="17" t="b">
        <v>1</v>
      </c>
      <c r="I8" s="12" t="d">
        <f>IF(ISBLANK(A8),A8,IF(AND(COUNTIF('DatesVacances_2024-2025'!$A$2:$E$18,A8+30)&gt;0,WEEKDAY(A8+30)=7),A8+46,IF(AND(COUNTIF('DatesVacances_2024-2025'!$A$2:$E$18,A8+30)&gt;0,WEEKDAY(A8+30)=1),A8+45,(IF(COUNTIF('DatesVacances_2024-2025'!$A$2:$E$18,A8+30)&gt;0,A8+44,IF(WEEKDAY(A8+30)=7,A8+32,(IF(WEEKDAY(A8+30)=1,A8+31,A8+30))))))))</f>
        <v>2024-12-19</v>
      </c>
      <c r="J8" s="17" t="b">
        <v>0</v>
      </c>
      <c r="K8" s="12" t="d">
        <f>IF(ISBLANK(A8),A8,IF(AND(COUNTIF('DatesVacances_2024-2025'!$A$2:$E$18,A8+60)&gt;0,WEEKDAY(A8+60)=7),A8+76,IF(AND(COUNTIF('DatesVacances_2024-2025'!$A$2:$E$18,A8+60)&gt;0,WEEKDAY(A8+60)=1),A8+75,(IF(COUNTIF('DatesVacances_2024-2025'!$A$2:$E$18,A8+60)&gt;0,A8+74,IF(WEEKDAY(A8+60)=7,A8+62,(IF(WEEKDAY(A8+60)=1,A8+61,A8+60))))))))</f>
        <v>2025-01-20</v>
      </c>
      <c r="L8" s="17" t="b">
        <v>0</v>
      </c>
      <c r="M8" s="11"/>
    </row>
    <row r="9" spans="1:30" s="2" customFormat="1" ht="53.25" customHeight="1" thickBot="1" x14ac:dyDescent="0.35">
      <c r="A9" s="10" t="d">
        <v>2024-11-26</v>
      </c>
      <c r="B9" s="11" t="s">
        <v>9</v>
      </c>
      <c r="C9" s="11" t="s">
        <v>40</v>
      </c>
      <c r="D9" s="11" t="s">
        <v>41</v>
      </c>
      <c r="E9" s="12" t="d">
        <f>IF(ISBLANK(A9),A9,IF(AND(COUNTIF('DatesVacances_2024-2025'!$A$2:$E$18,A9+1)&gt;0,WEEKDAY(A9+1)=7),A9+17,IF(COUNTIF('DatesVacances_2024-2025'!$A$2:$E$18,A9+1)&gt;0,A9+15,IF(WEEKDAY(A9+1)=7,A9+3,A9+1))))</f>
        <v>2024-11-27</v>
      </c>
      <c r="F9" s="17" t="b">
        <v>1</v>
      </c>
      <c r="G9" s="12" t="d">
        <f>IF(ISBLANK(A9),A9,IF(AND(COUNTIF('DatesVacances_2024-2025'!$A$2:$E$18,A9+8)&gt;0,WEEKDAY(A9+8)=7),A9+24,IF(COUNTIF('DatesVacances_2024-2025'!$A$2:$E$18,A9+8)&gt;0,A9+22,IF(WEEKDAY(A9+8)=7,A9+10,A9+8))))</f>
        <v>2024-12-04</v>
      </c>
      <c r="H9" s="17" t="b">
        <v>1</v>
      </c>
      <c r="I9" s="12" t="d">
        <f>IF(ISBLANK(A9),A9,IF(AND(COUNTIF('DatesVacances_2024-2025'!$A$2:$E$18,A9+30)&gt;0,WEEKDAY(A9+30)=7),A9+46,IF(AND(COUNTIF('DatesVacances_2024-2025'!$A$2:$E$18,A9+30)&gt;0,WEEKDAY(A9+30)=1),A9+45,(IF(COUNTIF('DatesVacances_2024-2025'!$A$2:$E$18,A9+30)&gt;0,A9+44,IF(WEEKDAY(A9+30)=7,A9+32,(IF(WEEKDAY(A9+30)=1,A9+31,A9+30))))))))</f>
        <v>2025-01-09</v>
      </c>
      <c r="J9" s="17" t="b">
        <v>1</v>
      </c>
      <c r="K9" s="12" t="d">
        <f>IF(ISBLANK(A9),A9,IF(AND(COUNTIF('DatesVacances_2024-2025'!$A$2:$E$18,A9+60)&gt;0,WEEKDAY(A9+60)=7),A9+76,IF(AND(COUNTIF('DatesVacances_2024-2025'!$A$2:$E$18,A9+60)&gt;0,WEEKDAY(A9+60)=1),A9+75,(IF(COUNTIF('DatesVacances_2024-2025'!$A$2:$E$18,A9+60)&gt;0,A9+74,IF(WEEKDAY(A9+60)=7,A9+62,(IF(WEEKDAY(A9+60)=1,A9+61,A9+60))))))))</f>
        <v>2025-01-27</v>
      </c>
      <c r="L9" s="17" t="b">
        <v>0</v>
      </c>
      <c r="M9" s="11"/>
    </row>
    <row r="10" spans="1:30" s="2" customFormat="1" ht="14.5" thickBot="1" x14ac:dyDescent="0.35">
      <c r="A10" s="10" t="d">
        <v>2024-12-03</v>
      </c>
      <c r="B10" s="11" t="s">
        <v>13</v>
      </c>
      <c r="C10" s="14" t="s">
        <v>21</v>
      </c>
      <c r="D10" s="11" t="s">
        <v>22</v>
      </c>
      <c r="E10" s="12" t="d">
        <f>IF(ISBLANK(A10),A10,IF(AND(COUNTIF('DatesVacances_2024-2025'!$A$2:$E$18,A10+1)&gt;0,WEEKDAY(A10+1)=7),A10+17,IF(COUNTIF('DatesVacances_2024-2025'!$A$2:$E$18,A10+1)&gt;0,A10+15,IF(WEEKDAY(A10+1)=7,A10+3,A10+1))))</f>
        <v>2024-12-04</v>
      </c>
      <c r="F10" s="17" t="b">
        <v>0</v>
      </c>
      <c r="G10" s="12" t="d">
        <f>IF(ISBLANK(A10),A10,IF(AND(COUNTIF('DatesVacances_2024-2025'!$A$2:$E$18,A10+8)&gt;0,WEEKDAY(A10+8)=7),A10+24,IF(COUNTIF('DatesVacances_2024-2025'!$A$2:$E$18,A10+8)&gt;0,A10+22,IF(WEEKDAY(A10+8)=7,A10+10,A10+8))))</f>
        <v>2024-12-11</v>
      </c>
      <c r="H10" s="17" t="b">
        <v>1</v>
      </c>
      <c r="I10" s="12" t="d">
        <f>IF(ISBLANK(A10),A10,IF(AND(COUNTIF('DatesVacances_2024-2025'!$A$2:$E$18,A10+30)&gt;0,WEEKDAY(A10+30)=7),A10+46,IF(AND(COUNTIF('DatesVacances_2024-2025'!$A$2:$E$18,A10+30)&gt;0,WEEKDAY(A10+30)=1),A10+45,(IF(COUNTIF('DatesVacances_2024-2025'!$A$2:$E$18,A10+30)&gt;0,A10+44,IF(WEEKDAY(A10+30)=7,A10+32,(IF(WEEKDAY(A10+30)=1,A10+31,A10+30))))))))</f>
        <v>2025-01-16</v>
      </c>
      <c r="J10" s="17" t="b">
        <v>1</v>
      </c>
      <c r="K10" s="12" t="d">
        <f>IF(ISBLANK(A10),A10,IF(AND(COUNTIF('DatesVacances_2024-2025'!$A$2:$E$18,A10+60)&gt;0,WEEKDAY(A10+60)=7),A10+76,IF(AND(COUNTIF('DatesVacances_2024-2025'!$A$2:$E$18,A10+60)&gt;0,WEEKDAY(A10+60)=1),A10+75,(IF(COUNTIF('DatesVacances_2024-2025'!$A$2:$E$18,A10+60)&gt;0,A10+74,IF(WEEKDAY(A10+60)=7,A10+62,(IF(WEEKDAY(A10+60)=1,A10+61,A10+60))))))))</f>
        <v>2025-02-03</v>
      </c>
      <c r="L10" s="17" t="b">
        <v>0</v>
      </c>
      <c r="M10" s="11"/>
    </row>
    <row r="11" spans="1:30" s="2" customFormat="1" ht="51" customHeight="1" thickBot="1" x14ac:dyDescent="0.35">
      <c r="A11" s="10" t="d">
        <v>2024-12-03</v>
      </c>
      <c r="B11" s="11" t="s">
        <v>9</v>
      </c>
      <c r="C11" s="11" t="s">
        <v>40</v>
      </c>
      <c r="D11" s="11" t="s">
        <v>41</v>
      </c>
      <c r="E11" s="12" t="d">
        <f>IF(ISBLANK(A11),A11,IF(AND(COUNTIF('DatesVacances_2024-2025'!$A$2:$E$18,A11+1)&gt;0,WEEKDAY(A11+1)=7),A11+17,IF(COUNTIF('DatesVacances_2024-2025'!$A$2:$E$18,A11+1)&gt;0,A11+15,IF(WEEKDAY(A11+1)=7,A11+3,A11+1))))</f>
        <v>2024-12-04</v>
      </c>
      <c r="F11" s="17" t="b">
        <v>1</v>
      </c>
      <c r="G11" s="12" t="d">
        <f>IF(ISBLANK(A11),A11,IF(AND(COUNTIF('DatesVacances_2024-2025'!$A$2:$E$18,A11+8)&gt;0,WEEKDAY(A11+8)=7),A11+24,IF(COUNTIF('DatesVacances_2024-2025'!$A$2:$E$18,A11+8)&gt;0,A11+22,IF(WEEKDAY(A11+8)=7,A11+10,A11+8))))</f>
        <v>2024-12-11</v>
      </c>
      <c r="H11" s="17" t="b">
        <v>1</v>
      </c>
      <c r="I11" s="12" t="d">
        <f>IF(ISBLANK(A11),A11,IF(AND(COUNTIF('DatesVacances_2024-2025'!$A$2:$E$18,A11+30)&gt;0,WEEKDAY(A11+30)=7),A11+46,IF(AND(COUNTIF('DatesVacances_2024-2025'!$A$2:$E$18,A11+30)&gt;0,WEEKDAY(A11+30)=1),A11+45,(IF(COUNTIF('DatesVacances_2024-2025'!$A$2:$E$18,A11+30)&gt;0,A11+44,IF(WEEKDAY(A11+30)=7,A11+32,(IF(WEEKDAY(A11+30)=1,A11+31,A11+30))))))))</f>
        <v>2025-01-16</v>
      </c>
      <c r="J11" s="17" t="b">
        <v>0</v>
      </c>
      <c r="K11" s="12" t="d">
        <f>IF(ISBLANK(A11),A11,IF(AND(COUNTIF('DatesVacances_2024-2025'!$A$2:$E$18,A11+60)&gt;0,WEEKDAY(A11+60)=7),A11+76,IF(AND(COUNTIF('DatesVacances_2024-2025'!$A$2:$E$18,A11+60)&gt;0,WEEKDAY(A11+60)=1),A11+75,(IF(COUNTIF('DatesVacances_2024-2025'!$A$2:$E$18,A11+60)&gt;0,A11+74,IF(WEEKDAY(A11+60)=7,A11+62,(IF(WEEKDAY(A11+60)=1,A11+61,A11+60))))))))</f>
        <v>2025-02-03</v>
      </c>
      <c r="L11" s="17" t="b">
        <v>0</v>
      </c>
      <c r="M11" s="11"/>
    </row>
    <row r="12" spans="1:30" s="2" customFormat="1" ht="42.5" thickBot="1" x14ac:dyDescent="0.35">
      <c r="A12" s="10" t="d">
        <v>2024-12-10</v>
      </c>
      <c r="B12" s="11" t="s">
        <v>9</v>
      </c>
      <c r="C12" s="11" t="s">
        <v>42</v>
      </c>
      <c r="D12" s="11" t="s">
        <v>43</v>
      </c>
      <c r="E12" s="12" t="d">
        <f>IF(ISBLANK(A12),A12,IF(AND(COUNTIF('DatesVacances_2024-2025'!$A$2:$E$18,A12+1)&gt;0,WEEKDAY(A12+1)=7),A12+17,IF(COUNTIF('DatesVacances_2024-2025'!$A$2:$E$18,A12+1)&gt;0,A12+15,IF(WEEKDAY(A12+1)=7,A12+3,A12+1))))</f>
        <v>2024-12-11</v>
      </c>
      <c r="F12" s="17" t="b">
        <v>1</v>
      </c>
      <c r="G12" s="12" t="d">
        <f>IF(ISBLANK(A12),A12,IF(AND(COUNTIF('DatesVacances_2024-2025'!$A$2:$E$18,A12+8)&gt;0,WEEKDAY(A12+8)=7),A12+24,IF(COUNTIF('DatesVacances_2024-2025'!$A$2:$E$18,A12+8)&gt;0,A12+22,IF(WEEKDAY(A12+8)=7,A12+10,A12+8))))</f>
        <v>2024-12-18</v>
      </c>
      <c r="H12" s="17" t="b">
        <v>1</v>
      </c>
      <c r="I12" s="12" t="d">
        <f>IF(ISBLANK(A12),A12,IF(AND(COUNTIF('DatesVacances_2024-2025'!$A$2:$E$18,A12+30)&gt;0,WEEKDAY(A12+30)=7),A12+46,IF(AND(COUNTIF('DatesVacances_2024-2025'!$A$2:$E$18,A12+30)&gt;0,WEEKDAY(A12+30)=1),A12+45,(IF(COUNTIF('DatesVacances_2024-2025'!$A$2:$E$18,A12+30)&gt;0,A12+44,IF(WEEKDAY(A12+30)=7,A12+32,(IF(WEEKDAY(A12+30)=1,A12+31,A12+30))))))))</f>
        <v>2025-01-09</v>
      </c>
      <c r="J12" s="17" t="b">
        <v>0</v>
      </c>
      <c r="K12" s="12" t="d">
        <f>IF(ISBLANK(A12),A12,IF(AND(COUNTIF('DatesVacances_2024-2025'!$A$2:$E$18,A12+60)&gt;0,WEEKDAY(A12+60)=7),A12+76,IF(AND(COUNTIF('DatesVacances_2024-2025'!$A$2:$E$18,A12+60)&gt;0,WEEKDAY(A12+60)=1),A12+75,(IF(COUNTIF('DatesVacances_2024-2025'!$A$2:$E$18,A12+60)&gt;0,A12+74,IF(WEEKDAY(A12+60)=7,A12+62,(IF(WEEKDAY(A12+60)=1,A12+61,A12+60))))))))</f>
        <v>2025-02-10</v>
      </c>
      <c r="L12" s="17" t="b">
        <v>0</v>
      </c>
      <c r="M12" s="11"/>
    </row>
    <row r="13" spans="1:30" s="2" customFormat="1" ht="42.5" thickBot="1" x14ac:dyDescent="0.35">
      <c r="A13" s="10" t="d">
        <v>2024-12-11</v>
      </c>
      <c r="B13" s="11" t="s">
        <v>10</v>
      </c>
      <c r="C13" s="15" t="s">
        <v>23</v>
      </c>
      <c r="D13" s="11" t="s">
        <v>24</v>
      </c>
      <c r="E13" s="12" t="d">
        <f>IF(ISBLANK(A13),A13,IF(AND(COUNTIF('DatesVacances_2024-2025'!$A$2:$E$18,A13+1)&gt;0,WEEKDAY(A13+1)=7),A13+17,IF(COUNTIF('DatesVacances_2024-2025'!$A$2:$E$18,A13+1)&gt;0,A13+15,IF(WEEKDAY(A13+1)=7,A13+3,A13+1))))</f>
        <v>2024-12-12</v>
      </c>
      <c r="F13" s="17" t="b">
        <v>1</v>
      </c>
      <c r="G13" s="12" t="d">
        <f>IF(ISBLANK(A13),A13,IF(AND(COUNTIF('DatesVacances_2024-2025'!$A$2:$E$18,A13+8)&gt;0,WEEKDAY(A13+8)=7),A13+24,IF(COUNTIF('DatesVacances_2024-2025'!$A$2:$E$18,A13+8)&gt;0,A13+22,IF(WEEKDAY(A13+8)=7,A13+10,A13+8))))</f>
        <v>2024-12-19</v>
      </c>
      <c r="H13" s="17" t="b">
        <v>0</v>
      </c>
      <c r="I13" s="12" t="d">
        <f>IF(ISBLANK(A13),A13,IF(AND(COUNTIF('DatesVacances_2024-2025'!$A$2:$E$18,A13+30)&gt;0,WEEKDAY(A13+30)=7),A13+46,IF(AND(COUNTIF('DatesVacances_2024-2025'!$A$2:$E$18,A13+30)&gt;0,WEEKDAY(A13+30)=1),A13+45,(IF(COUNTIF('DatesVacances_2024-2025'!$A$2:$E$18,A13+30)&gt;0,A13+44,IF(WEEKDAY(A13+30)=7,A13+32,(IF(WEEKDAY(A13+30)=1,A13+31,A13+30))))))))</f>
        <v>2025-01-10</v>
      </c>
      <c r="J13" s="17" t="b">
        <v>0</v>
      </c>
      <c r="K13" s="12" t="d">
        <f>IF(ISBLANK(A13),A13,IF(AND(COUNTIF('DatesVacances_2024-2025'!$A$2:$E$18,A13+60)&gt;0,WEEKDAY(A13+60)=7),A13+76,IF(AND(COUNTIF('DatesVacances_2024-2025'!$A$2:$E$18,A13+60)&gt;0,WEEKDAY(A13+60)=1),A13+75,(IF(COUNTIF('DatesVacances_2024-2025'!$A$2:$E$18,A13+60)&gt;0,A13+74,IF(WEEKDAY(A13+60)=7,A13+62,(IF(WEEKDAY(A13+60)=1,A13+61,A13+60))))))))</f>
        <v>2025-02-10</v>
      </c>
      <c r="L13" s="17" t="b">
        <v>0</v>
      </c>
      <c r="M13" s="11"/>
    </row>
    <row r="14" spans="1:30" s="2" customFormat="1" ht="95.5" customHeight="1" thickBot="1" x14ac:dyDescent="0.35">
      <c r="A14" s="19" t="d">
        <v>2024-12-17</v>
      </c>
      <c r="B14" s="16" t="s">
        <v>9</v>
      </c>
      <c r="C14" s="16" t="s">
        <v>44</v>
      </c>
      <c r="D14" s="16" t="s">
        <v>45</v>
      </c>
      <c r="E14" s="12" t="d">
        <f>IF(ISBLANK(A14),A14,IF(AND(COUNTIF('DatesVacances_2024-2025'!$A$2:$E$18,A14+1)&gt;0,WEEKDAY(A14+1)=7),A14+17,IF(COUNTIF('DatesVacances_2024-2025'!$A$2:$E$18,A14+1)&gt;0,A14+15,IF(WEEKDAY(A14+1)=7,A14+3,A14+1))))</f>
        <v>2024-12-18</v>
      </c>
      <c r="F14" s="17" t="b">
        <v>1</v>
      </c>
      <c r="G14" s="12" t="d">
        <f>IF(ISBLANK(A14),A14,IF(AND(COUNTIF('DatesVacances_2024-2025'!$A$2:$E$18,A14+8)&gt;0,WEEKDAY(A14+8)=7),A14+24,IF(COUNTIF('DatesVacances_2024-2025'!$A$2:$E$18,A14+8)&gt;0,A14+22,IF(WEEKDAY(A14+8)=7,A14+10,A14+8))))</f>
        <v>2025-01-08</v>
      </c>
      <c r="H14" s="17" t="b">
        <v>0</v>
      </c>
      <c r="I14" s="12" t="d">
        <f>IF(ISBLANK(A14),A14,IF(AND(COUNTIF('DatesVacances_2024-2025'!$A$2:$E$18,A14+30)&gt;0,WEEKDAY(A14+30)=7),A14+46,IF(AND(COUNTIF('DatesVacances_2024-2025'!$A$2:$E$18,A14+30)&gt;0,WEEKDAY(A14+30)=1),A14+45,(IF(COUNTIF('DatesVacances_2024-2025'!$A$2:$E$18,A14+30)&gt;0,A14+44,IF(WEEKDAY(A14+30)=7,A14+32,(IF(WEEKDAY(A14+30)=1,A14+31,A14+30))))))))</f>
        <v>2025-01-16</v>
      </c>
      <c r="J14" s="17" t="b">
        <v>0</v>
      </c>
      <c r="K14" s="12" t="d">
        <f>IF(ISBLANK(A14),A14,IF(AND(COUNTIF('DatesVacances_2024-2025'!$A$2:$E$18,A14+60)&gt;0,WEEKDAY(A14+60)=7),A14+76,IF(AND(COUNTIF('DatesVacances_2024-2025'!$A$2:$E$18,A14+60)&gt;0,WEEKDAY(A14+60)=1),A14+75,(IF(COUNTIF('DatesVacances_2024-2025'!$A$2:$E$18,A14+60)&gt;0,A14+74,IF(WEEKDAY(A14+60)=7,A14+62,(IF(WEEKDAY(A14+60)=1,A14+61,A14+60))))))))</f>
        <v>2025-03-03</v>
      </c>
      <c r="L14" s="17" t="b">
        <v>0</v>
      </c>
      <c r="M14" s="16"/>
    </row>
    <row r="15" spans="1:30" s="2" customFormat="1" ht="94.5" customHeight="1" thickBot="1" x14ac:dyDescent="0.35">
      <c r="A15" s="10" t="d">
        <v>2025-01-07</v>
      </c>
      <c r="B15" s="11" t="s">
        <v>9</v>
      </c>
      <c r="C15" s="11" t="s">
        <v>46</v>
      </c>
      <c r="D15" s="11" t="s">
        <v>47</v>
      </c>
      <c r="E15" s="12" t="d">
        <f>IF(ISBLANK(A15),A15,IF(AND(COUNTIF('DatesVacances_2024-2025'!$A$2:$E$18,A15+1)&gt;0,WEEKDAY(A15+1)=7),A15+17,IF(COUNTIF('DatesVacances_2024-2025'!$A$2:$E$18,A15+1)&gt;0,A15+15,IF(WEEKDAY(A15+1)=7,A15+3,A15+1))))</f>
        <v>2025-01-08</v>
      </c>
      <c r="F15" s="17" t="b">
        <v>1</v>
      </c>
      <c r="G15" s="12" t="d">
        <f>IF(ISBLANK(A15),A15,IF(AND(COUNTIF('DatesVacances_2024-2025'!$A$2:$E$18,A15+8)&gt;0,WEEKDAY(A15+8)=7),A15+24,IF(COUNTIF('DatesVacances_2024-2025'!$A$2:$E$18,A15+8)&gt;0,A15+22,IF(WEEKDAY(A15+8)=7,A15+10,A15+8))))</f>
        <v>2025-01-15</v>
      </c>
      <c r="H15" s="17" t="b">
        <v>0</v>
      </c>
      <c r="I15" s="12" t="d">
        <f>IF(ISBLANK(A15),A15,IF(AND(COUNTIF('DatesVacances_2024-2025'!$A$2:$E$18,A15+30)&gt;0,WEEKDAY(A15+30)=7),A15+46,IF(AND(COUNTIF('DatesVacances_2024-2025'!$A$2:$E$18,A15+30)&gt;0,WEEKDAY(A15+30)=1),A15+45,(IF(COUNTIF('DatesVacances_2024-2025'!$A$2:$E$18,A15+30)&gt;0,A15+44,IF(WEEKDAY(A15+30)=7,A15+32,(IF(WEEKDAY(A15+30)=1,A15+31,A15+30))))))))</f>
        <v>2025-02-06</v>
      </c>
      <c r="J15" s="17" t="b">
        <v>0</v>
      </c>
      <c r="K15" s="12" t="d">
        <f>IF(ISBLANK(A15),A15,IF(AND(COUNTIF('DatesVacances_2024-2025'!$A$2:$E$18,A15+60)&gt;0,WEEKDAY(A15+60)=7),A15+76,IF(AND(COUNTIF('DatesVacances_2024-2025'!$A$2:$E$18,A15+60)&gt;0,WEEKDAY(A15+60)=1),A15+75,(IF(COUNTIF('DatesVacances_2024-2025'!$A$2:$E$18,A15+60)&gt;0,A15+74,IF(WEEKDAY(A15+60)=7,A15+62,(IF(WEEKDAY(A15+60)=1,A15+61,A15+60))))))))</f>
        <v>2025-03-10</v>
      </c>
      <c r="L15" s="17" t="b">
        <v>0</v>
      </c>
    </row>
    <row r="16" spans="1:30" s="2" customFormat="1" ht="19" customHeight="1" thickBot="1" x14ac:dyDescent="0.35">
      <c r="A16" s="10" t="d">
        <v>2025-01-07</v>
      </c>
      <c r="B16" s="11" t="s">
        <v>16</v>
      </c>
      <c r="C16" s="11" t="e">
        <v>#VALUE!</v>
      </c>
      <c r="D16" s="11" t="s">
        <v>26</v>
      </c>
      <c r="E16" s="12" t="d">
        <f>IF(ISBLANK(A16),A16,IF(AND(COUNTIF('DatesVacances_2024-2025'!$A$2:$E$18,A16+1)&gt;0,WEEKDAY(A16+1)=7),A16+17,IF(COUNTIF('DatesVacances_2024-2025'!$A$2:$E$18,A16+1)&gt;0,A16+15,IF(WEEKDAY(A16+1)=7,A16+3,A16+1))))</f>
        <v>2025-01-08</v>
      </c>
      <c r="F16" s="17" t="b">
        <v>1</v>
      </c>
      <c r="G16" s="12" t="d">
        <f>IF(ISBLANK(A16),A16,IF(AND(COUNTIF('DatesVacances_2024-2025'!$A$2:$E$18,A16+8)&gt;0,WEEKDAY(A16+8)=7),A16+24,IF(COUNTIF('DatesVacances_2024-2025'!$A$2:$E$18,A16+8)&gt;0,A16+22,IF(WEEKDAY(A16+8)=7,A16+10,A16+8))))</f>
        <v>2025-01-15</v>
      </c>
      <c r="H16" s="17" t="b">
        <v>0</v>
      </c>
      <c r="I16" s="12" t="d">
        <f>IF(ISBLANK(A16),A16,IF(AND(COUNTIF('DatesVacances_2024-2025'!$A$2:$E$18,A16+30)&gt;0,WEEKDAY(A16+30)=7),A16+46,IF(AND(COUNTIF('DatesVacances_2024-2025'!$A$2:$E$18,A16+30)&gt;0,WEEKDAY(A16+30)=1),A16+45,(IF(COUNTIF('DatesVacances_2024-2025'!$A$2:$E$18,A16+30)&gt;0,A16+44,IF(WEEKDAY(A16+30)=7,A16+32,(IF(WEEKDAY(A16+30)=1,A16+31,A16+30))))))))</f>
        <v>2025-02-06</v>
      </c>
      <c r="J16" s="17" t="b">
        <v>0</v>
      </c>
      <c r="K16" s="12" t="d">
        <f>IF(ISBLANK(A16),A16,IF(AND(COUNTIF('DatesVacances_2024-2025'!$A$2:$E$18,A16+60)&gt;0,WEEKDAY(A16+60)=7),A16+76,IF(AND(COUNTIF('DatesVacances_2024-2025'!$A$2:$E$18,A16+60)&gt;0,WEEKDAY(A16+60)=1),A16+75,(IF(COUNTIF('DatesVacances_2024-2025'!$A$2:$E$18,A16+60)&gt;0,A16+74,IF(WEEKDAY(A16+60)=7,A16+62,(IF(WEEKDAY(A16+60)=1,A16+61,A16+60))))))))</f>
        <v>2025-03-10</v>
      </c>
      <c r="L16" s="17" t="b">
        <v>0</v>
      </c>
    </row>
    <row r="17" spans="1:12" s="2" customFormat="1" ht="43.5" customHeight="1" thickBot="1" x14ac:dyDescent="0.35">
      <c r="A17" s="10" t="d">
        <v>2025-01-08</v>
      </c>
      <c r="B17" s="11" t="s">
        <v>10</v>
      </c>
      <c r="C17" s="11" t="s">
        <v>27</v>
      </c>
      <c r="D17" s="11" t="s">
        <v>28</v>
      </c>
      <c r="E17" s="12" t="d">
        <f>IF(ISBLANK(A17),A17,IF(AND(COUNTIF('DatesVacances_2024-2025'!$A$2:$E$18,A17+1)&gt;0,WEEKDAY(A17+1)=7),A17+17,IF(COUNTIF('DatesVacances_2024-2025'!$A$2:$E$18,A17+1)&gt;0,A17+15,IF(WEEKDAY(A17+1)=7,A17+3,A17+1))))</f>
        <v>2025-01-09</v>
      </c>
      <c r="F17" s="17" t="b">
        <v>1</v>
      </c>
      <c r="G17" s="12" t="d">
        <f>IF(ISBLANK(A17),A17,IF(AND(COUNTIF('DatesVacances_2024-2025'!$A$2:$E$18,A17+8)&gt;0,WEEKDAY(A17+8)=7),A17+24,IF(COUNTIF('DatesVacances_2024-2025'!$A$2:$E$18,A17+8)&gt;0,A17+22,IF(WEEKDAY(A17+8)=7,A17+10,A17+8))))</f>
        <v>2025-01-16</v>
      </c>
      <c r="H17" s="17" t="b">
        <v>0</v>
      </c>
      <c r="I17" s="12" t="d">
        <f>IF(ISBLANK(A17),A17,IF(AND(COUNTIF('DatesVacances_2024-2025'!$A$2:$E$18,A17+30)&gt;0,WEEKDAY(A17+30)=7),A17+46,IF(AND(COUNTIF('DatesVacances_2024-2025'!$A$2:$E$18,A17+30)&gt;0,WEEKDAY(A17+30)=1),A17+45,(IF(COUNTIF('DatesVacances_2024-2025'!$A$2:$E$18,A17+30)&gt;0,A17+44,IF(WEEKDAY(A17+30)=7,A17+32,(IF(WEEKDAY(A17+30)=1,A17+31,A17+30))))))))</f>
        <v>2025-02-07</v>
      </c>
      <c r="J17" s="17" t="b">
        <v>0</v>
      </c>
      <c r="K17" s="12" t="d">
        <f>IF(ISBLANK(A17),A17,IF(AND(COUNTIF('DatesVacances_2024-2025'!$A$2:$E$18,A17+60)&gt;0,WEEKDAY(A17+60)=7),A17+76,IF(AND(COUNTIF('DatesVacances_2024-2025'!$A$2:$E$18,A17+60)&gt;0,WEEKDAY(A17+60)=1),A17+75,(IF(COUNTIF('DatesVacances_2024-2025'!$A$2:$E$18,A17+60)&gt;0,A17+74,IF(WEEKDAY(A17+60)=7,A17+62,(IF(WEEKDAY(A17+60)=1,A17+61,A17+60))))))))</f>
        <v>2025-03-10</v>
      </c>
      <c r="L17" s="17" t="b">
        <v>0</v>
      </c>
    </row>
    <row r="18" spans="1:12" s="2" customFormat="1" ht="55" customHeight="1" thickBot="1" x14ac:dyDescent="0.35">
      <c r="A18" s="10" t="d">
        <v>2025-01-16</v>
      </c>
      <c r="B18" s="11" t="s">
        <v>16</v>
      </c>
      <c r="C18" s="11" t="s">
        <v>29</v>
      </c>
      <c r="D18" s="11" t="s">
        <v>30</v>
      </c>
      <c r="E18" s="12" t="d">
        <f>IF(ISBLANK(A18),A18,IF(AND(COUNTIF('DatesVacances_2024-2025'!$A$2:$E$18,A18+1)&gt;0,WEEKDAY(A18+1)=7),A18+17,IF(COUNTIF('DatesVacances_2024-2025'!$A$2:$E$18,A18+1)&gt;0,A18+15,IF(WEEKDAY(A18+1)=7,A18+3,A18+1))))</f>
        <v>2025-01-17</v>
      </c>
      <c r="F18" s="17" t="b">
        <v>1</v>
      </c>
      <c r="G18" s="12" t="d">
        <f>IF(ISBLANK(A18),A18,IF(AND(COUNTIF('DatesVacances_2024-2025'!$A$2:$E$18,A18+8)&gt;0,WEEKDAY(A18+8)=7),A18+24,IF(COUNTIF('DatesVacances_2024-2025'!$A$2:$E$18,A18+8)&gt;0,A18+22,IF(WEEKDAY(A18+8)=7,A18+10,A18+8))))</f>
        <v>2025-01-24</v>
      </c>
      <c r="H18" s="17" t="b">
        <v>0</v>
      </c>
      <c r="I18" s="12" t="d">
        <f>IF(ISBLANK(A18),A18,IF(AND(COUNTIF('DatesVacances_2024-2025'!$A$2:$E$18,A18+30)&gt;0,WEEKDAY(A18+30)=7),A18+46,IF(AND(COUNTIF('DatesVacances_2024-2025'!$A$2:$E$18,A18+30)&gt;0,WEEKDAY(A18+30)=1),A18+45,(IF(COUNTIF('DatesVacances_2024-2025'!$A$2:$E$18,A18+30)&gt;0,A18+44,IF(WEEKDAY(A18+30)=7,A18+32,(IF(WEEKDAY(A18+30)=1,A18+31,A18+30))))))))</f>
        <v>2025-03-03</v>
      </c>
      <c r="J18" s="17" t="b">
        <v>0</v>
      </c>
      <c r="K18" s="12" t="d">
        <f>IF(ISBLANK(A18),A18,IF(AND(COUNTIF('DatesVacances_2024-2025'!$A$2:$E$18,A18+60)&gt;0,WEEKDAY(A18+60)=7),A18+76,IF(AND(COUNTIF('DatesVacances_2024-2025'!$A$2:$E$18,A18+60)&gt;0,WEEKDAY(A18+60)=1),A18+75,(IF(COUNTIF('DatesVacances_2024-2025'!$A$2:$E$18,A18+60)&gt;0,A18+74,IF(WEEKDAY(A18+60)=7,A18+62,(IF(WEEKDAY(A18+60)=1,A18+61,A18+60))))))))</f>
        <v>2025-03-17</v>
      </c>
      <c r="L18" s="17" t="b">
        <v>0</v>
      </c>
    </row>
    <row r="19" spans="1:12" s="2" customFormat="1" ht="15.75" customHeight="1" thickBot="1" x14ac:dyDescent="0.35">
      <c r="A19" s="10" t="d">
        <v>2025-01-17</v>
      </c>
      <c r="B19" s="11"/>
      <c r="C19" s="11"/>
      <c r="D19" s="11"/>
      <c r="E19" s="12" t="d">
        <f>IF(ISBLANK(A19),A19,IF(AND(COUNTIF('DatesVacances_2024-2025'!$A$2:$E$18,A19+1)&gt;0,WEEKDAY(A19+1)=7),A19+17,IF(COUNTIF('DatesVacances_2024-2025'!$A$2:$E$18,A19+1)&gt;0,A19+15,IF(WEEKDAY(A19+1)=7,A19+3,A19+1))))</f>
        <v>2025-01-20</v>
      </c>
      <c r="F19" s="17" t="b">
        <v>1</v>
      </c>
      <c r="G19" s="12" t="d">
        <f>IF(ISBLANK(A19),A19,IF(AND(COUNTIF('DatesVacances_2024-2025'!$A$2:$E$18,A19+8)&gt;0,WEEKDAY(A19+8)=7),A19+24,IF(COUNTIF('DatesVacances_2024-2025'!$A$2:$E$18,A19+8)&gt;0,A19+22,IF(WEEKDAY(A19+8)=7,A19+10,A19+8))))</f>
        <v>2025-01-27</v>
      </c>
      <c r="H19" s="17" t="b">
        <v>0</v>
      </c>
      <c r="I19" s="12" t="d">
        <f>IF(ISBLANK(A19),A19,IF(AND(COUNTIF('DatesVacances_2024-2025'!$A$2:$E$18,A19+30)&gt;0,WEEKDAY(A19+30)=7),A19+46,IF(AND(COUNTIF('DatesVacances_2024-2025'!$A$2:$E$18,A19+30)&gt;0,WEEKDAY(A19+30)=1),A19+45,(IF(COUNTIF('DatesVacances_2024-2025'!$A$2:$E$18,A19+30)&gt;0,A19+44,IF(WEEKDAY(A19+30)=7,A19+32,(IF(WEEKDAY(A19+30)=1,A19+31,A19+30))))))))</f>
        <v>2025-03-03</v>
      </c>
      <c r="J19" s="17" t="b">
        <v>0</v>
      </c>
      <c r="K19" s="12" t="d">
        <f>IF(ISBLANK(A19),A19,IF(AND(COUNTIF('DatesVacances_2024-2025'!$A$2:$E$18,A19+60)&gt;0,WEEKDAY(A19+60)=7),A19+76,IF(AND(COUNTIF('DatesVacances_2024-2025'!$A$2:$E$18,A19+60)&gt;0,WEEKDAY(A19+60)=1),A19+75,(IF(COUNTIF('DatesVacances_2024-2025'!$A$2:$E$18,A19+60)&gt;0,A19+74,IF(WEEKDAY(A19+60)=7,A19+62,(IF(WEEKDAY(A19+60)=1,A19+61,A19+60))))))))</f>
        <v>2025-03-18</v>
      </c>
      <c r="L19" s="17" t="b">
        <v>0</v>
      </c>
    </row>
  </sheetData>
  <mergeCells count="4">
    <mergeCell ref="E1:F1"/>
    <mergeCell ref="G1:H1"/>
    <mergeCell ref="I1:J1"/>
    <mergeCell ref="K1:L1"/>
  </mergeCells>
  <conditionalFormatting sqref="E2:E19 G2:G19 I2:I19 K2:K19">
    <cfRule type="timePeriod" dxfId="1" priority="1" timePeriod="yesterday">
      <formula>FLOOR(E2,1)=TODAY()-1</formula>
    </cfRule>
    <cfRule type="timePeriod" dxfId="0" priority="2" timePeriod="today">
      <formula>FLOOR(E2,1)=TODAY()</formula>
    </cfRule>
  </conditionalFormatting>
  <dataValidations count="1">
    <dataValidation type="list" allowBlank="1" sqref="B2:B14" xr:uid="{688E5417-A6B3-464D-BC06-8BA676B86772}">
      <formula1>"Allemand,Anglais,Espagnol,EPS,Français,Histoire-Géo,Italien,Mathématiques,Physique-Chimie,SES,SNT,SVT"</formula1>
    </dataValidation>
  </dataValidations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ignoredErrors>
    <ignoredError sqref="G2:G6 K2 I3 I4 I5 K7:K8 G9 I9:I10 G11:G12 K11:K13 I13 K3 K5" formula="1"/>
  </ignoredError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74D0A-25FA-4AFB-A46E-8BEFC66F4ECE}">
  <dimension ref="A1:Z18"/>
  <sheetViews>
    <sheetView workbookViewId="0"/>
  </sheetViews>
  <sheetFormatPr baseColWidth="10" defaultRowHeight="15.75" customHeight="1" x14ac:dyDescent="0.3"/>
  <cols>
    <col min="1" max="1024" width="11.6640625" customWidth="1"/>
  </cols>
  <sheetData>
    <row r="1" spans="1:26" ht="14" x14ac:dyDescent="0.3">
      <c r="A1" s="3" t="s">
        <v>31</v>
      </c>
      <c r="B1" s="3" t="s">
        <v>32</v>
      </c>
      <c r="C1" s="3" t="s">
        <v>33</v>
      </c>
      <c r="D1" s="3" t="s">
        <v>34</v>
      </c>
      <c r="E1" s="3" t="s">
        <v>35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" x14ac:dyDescent="0.3">
      <c r="A2" s="5" t="d">
        <v>2024-10-19</v>
      </c>
      <c r="B2" s="5" t="d">
        <v>2024-12-21</v>
      </c>
      <c r="C2" s="6" t="d">
        <v>2025-02-15</v>
      </c>
      <c r="D2" s="6" t="d">
        <v>2025-04-12</v>
      </c>
      <c r="E2" s="6" t="d">
        <v>2025-05-29</v>
      </c>
      <c r="I2" s="5"/>
    </row>
    <row r="3" spans="1:26" ht="14" x14ac:dyDescent="0.3">
      <c r="A3" s="5" t="d">
        <v>2024-10-20</v>
      </c>
      <c r="B3" s="5" t="d">
        <v>2024-12-22</v>
      </c>
      <c r="C3" s="6" t="d">
        <v>2025-02-16</v>
      </c>
      <c r="D3" s="6" t="d">
        <v>2025-04-13</v>
      </c>
      <c r="E3" s="6" t="d">
        <v>2025-05-30</v>
      </c>
      <c r="I3" s="5"/>
    </row>
    <row r="4" spans="1:26" ht="14" x14ac:dyDescent="0.3">
      <c r="A4" s="5" t="d">
        <v>2024-10-21</v>
      </c>
      <c r="B4" s="5" t="d">
        <v>2024-12-23</v>
      </c>
      <c r="C4" s="6" t="d">
        <v>2025-02-17</v>
      </c>
      <c r="D4" s="6" t="d">
        <v>2025-04-14</v>
      </c>
      <c r="E4" s="6" t="d">
        <v>2025-05-31</v>
      </c>
      <c r="I4" s="5"/>
      <c r="J4" s="6"/>
    </row>
    <row r="5" spans="1:26" ht="14" x14ac:dyDescent="0.3">
      <c r="A5" s="5" t="d">
        <v>2024-10-22</v>
      </c>
      <c r="B5" s="5" t="d">
        <v>2024-12-24</v>
      </c>
      <c r="C5" s="6" t="d">
        <v>2025-02-18</v>
      </c>
      <c r="D5" s="6" t="d">
        <v>2025-04-15</v>
      </c>
      <c r="E5" s="6" t="d">
        <v>2025-06-01</v>
      </c>
      <c r="I5" s="5"/>
      <c r="J5" s="6"/>
    </row>
    <row r="6" spans="1:26" ht="14" x14ac:dyDescent="0.3">
      <c r="A6" s="5" t="d">
        <v>2024-10-23</v>
      </c>
      <c r="B6" s="5" t="d">
        <v>2024-12-25</v>
      </c>
      <c r="C6" s="6" t="d">
        <v>2025-02-19</v>
      </c>
      <c r="D6" s="6" t="d">
        <v>2025-04-16</v>
      </c>
      <c r="E6" s="6"/>
      <c r="I6" s="5"/>
    </row>
    <row r="7" spans="1:26" ht="14" x14ac:dyDescent="0.3">
      <c r="A7" s="5" t="d">
        <v>2024-10-24</v>
      </c>
      <c r="B7" s="5" t="d">
        <v>2024-12-26</v>
      </c>
      <c r="C7" s="6" t="d">
        <v>2025-02-20</v>
      </c>
      <c r="D7" s="6" t="d">
        <v>2025-04-17</v>
      </c>
    </row>
    <row r="8" spans="1:26" ht="14" x14ac:dyDescent="0.3">
      <c r="A8" s="5" t="d">
        <v>2024-10-25</v>
      </c>
      <c r="B8" s="5" t="d">
        <v>2024-12-27</v>
      </c>
      <c r="C8" s="6" t="d">
        <v>2025-02-21</v>
      </c>
      <c r="D8" s="6" t="d">
        <v>2025-04-18</v>
      </c>
    </row>
    <row r="9" spans="1:26" ht="14" x14ac:dyDescent="0.3">
      <c r="A9" s="5" t="d">
        <v>2024-10-26</v>
      </c>
      <c r="B9" s="5" t="d">
        <v>2024-12-28</v>
      </c>
      <c r="C9" s="6" t="d">
        <v>2025-02-22</v>
      </c>
      <c r="D9" s="6" t="d">
        <v>2025-04-19</v>
      </c>
    </row>
    <row r="10" spans="1:26" ht="14" x14ac:dyDescent="0.3">
      <c r="A10" s="5" t="d">
        <v>2024-10-27</v>
      </c>
      <c r="B10" s="5" t="d">
        <v>2024-12-29</v>
      </c>
      <c r="C10" s="6" t="d">
        <v>2025-02-23</v>
      </c>
      <c r="D10" s="6" t="d">
        <v>2025-04-20</v>
      </c>
    </row>
    <row r="11" spans="1:26" ht="14" x14ac:dyDescent="0.3">
      <c r="A11" s="5" t="d">
        <v>2024-10-28</v>
      </c>
      <c r="B11" s="5" t="d">
        <v>2024-12-30</v>
      </c>
      <c r="C11" s="6" t="d">
        <v>2025-02-24</v>
      </c>
      <c r="D11" s="6" t="d">
        <v>2025-04-21</v>
      </c>
    </row>
    <row r="12" spans="1:26" ht="14" x14ac:dyDescent="0.3">
      <c r="A12" s="5" t="d">
        <v>2024-10-29</v>
      </c>
      <c r="B12" s="5" t="d">
        <v>2024-12-31</v>
      </c>
      <c r="C12" s="6" t="d">
        <v>2025-02-25</v>
      </c>
      <c r="D12" s="6" t="d">
        <v>2025-04-22</v>
      </c>
    </row>
    <row r="13" spans="1:26" ht="14" x14ac:dyDescent="0.3">
      <c r="A13" s="5" t="d">
        <v>2024-10-30</v>
      </c>
      <c r="B13" s="5" t="d">
        <v>2025-01-01</v>
      </c>
      <c r="C13" s="6" t="d">
        <v>2025-02-26</v>
      </c>
      <c r="D13" s="6" t="d">
        <v>2025-04-23</v>
      </c>
    </row>
    <row r="14" spans="1:26" ht="14" x14ac:dyDescent="0.3">
      <c r="A14" s="5" t="d">
        <v>2024-10-31</v>
      </c>
      <c r="B14" s="5" t="d">
        <v>2025-01-02</v>
      </c>
      <c r="C14" s="6" t="d">
        <v>2025-02-27</v>
      </c>
      <c r="D14" s="6" t="d">
        <v>2025-04-24</v>
      </c>
    </row>
    <row r="15" spans="1:26" ht="14" x14ac:dyDescent="0.3">
      <c r="A15" s="5" t="d">
        <v>2024-11-01</v>
      </c>
      <c r="B15" s="5" t="d">
        <v>2025-01-03</v>
      </c>
      <c r="C15" s="6" t="d">
        <v>2025-02-28</v>
      </c>
      <c r="D15" s="6" t="d">
        <v>2025-04-25</v>
      </c>
    </row>
    <row r="16" spans="1:26" ht="14" x14ac:dyDescent="0.3">
      <c r="A16" s="5" t="d">
        <v>2024-11-02</v>
      </c>
      <c r="B16" s="5" t="d">
        <v>2025-01-04</v>
      </c>
      <c r="C16" s="6" t="d">
        <v>2025-03-01</v>
      </c>
      <c r="D16" s="6" t="d">
        <v>2025-04-26</v>
      </c>
    </row>
    <row r="17" spans="1:4" ht="14" x14ac:dyDescent="0.3">
      <c r="A17" s="5" t="d">
        <v>2024-11-03</v>
      </c>
      <c r="B17" s="5" t="d">
        <v>2025-01-05</v>
      </c>
      <c r="C17" s="6" t="d">
        <v>2025-03-02</v>
      </c>
      <c r="D17" s="6" t="d">
        <v>2025-04-27</v>
      </c>
    </row>
    <row r="18" spans="1:4" ht="14" x14ac:dyDescent="0.3">
      <c r="B18" s="5"/>
      <c r="D18" s="6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Cahier</vt:lpstr>
      <vt:lpstr>DatesVacances_2024-2025</vt:lpstr>
      <vt:lpstr>Cahier!_FilterDatabase</vt:lpstr>
      <vt:lpstr>Cahier!Z_DFE6E800_6F46_46B6_8CD8_8A78461B7AA1_.wvu.FilterData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fabien.peis</cp:lastModifiedBy>
  <dcterms:created xsi:type="dcterms:W3CDTF">2025-01-17T12:43:45Z</dcterms:created>
  <dcterms:modified xsi:type="dcterms:W3CDTF">2025-02-03T09:55:10Z</dcterms:modified>
</cp:coreProperties>
</file>